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kwl.ca\bby\2000-2999\2400-2499\2452-029\400-Work\19_Life_Expectancy_Table_Final\"/>
    </mc:Choice>
  </mc:AlternateContent>
  <xr:revisionPtr revIDLastSave="0" documentId="13_ncr:1_{9C75CAA1-B03E-440F-BD35-3137D65314B6}" xr6:coauthVersionLast="45" xr6:coauthVersionMax="45" xr10:uidLastSave="{00000000-0000-0000-0000-000000000000}"/>
  <bookViews>
    <workbookView xWindow="13515" yWindow="225" windowWidth="14610" windowHeight="15495" activeTab="2" xr2:uid="{45728E80-38EB-4FEA-BC3C-A12625DE6CC3}"/>
  </bookViews>
  <sheets>
    <sheet name="Cover Sheet" sheetId="4" r:id="rId1"/>
    <sheet name="Remaining Life" sheetId="1" r:id="rId2"/>
    <sheet name="Typical Life Expectancies" sheetId="2" r:id="rId3"/>
  </sheets>
  <externalReferences>
    <externalReference r:id="rId4"/>
  </externalReferences>
  <definedNames>
    <definedName name="Categories">[1]Lookups!$A$2:$A$8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 l="1"/>
  <c r="E10" i="1"/>
  <c r="D10" i="1"/>
  <c r="G10" i="1" s="1"/>
  <c r="F9" i="1"/>
  <c r="D9" i="1"/>
  <c r="G9" i="1" s="1"/>
  <c r="F8" i="1"/>
  <c r="D8" i="1"/>
  <c r="E8" i="1" s="1"/>
  <c r="F7" i="1"/>
  <c r="D7" i="1"/>
  <c r="G7" i="1" s="1"/>
  <c r="E9" i="1" l="1"/>
  <c r="G8" i="1"/>
  <c r="E7" i="1"/>
  <c r="F6" i="1" l="1"/>
  <c r="D6" i="1"/>
  <c r="G6" i="1" s="1"/>
  <c r="E6" i="1" l="1"/>
  <c r="E8" i="4"/>
</calcChain>
</file>

<file path=xl/sharedStrings.xml><?xml version="1.0" encoding="utf-8"?>
<sst xmlns="http://schemas.openxmlformats.org/spreadsheetml/2006/main" count="227" uniqueCount="133">
  <si>
    <t>Asset</t>
  </si>
  <si>
    <t>Age</t>
  </si>
  <si>
    <t>Year Installed/ Purchased</t>
  </si>
  <si>
    <t>Expected Useful Life</t>
  </si>
  <si>
    <t>Remaining Life</t>
  </si>
  <si>
    <t>Condition</t>
  </si>
  <si>
    <t>Insert Community Name</t>
  </si>
  <si>
    <t xml:space="preserve">Used in the Corporate Asset Management Plan:   </t>
  </si>
  <si>
    <t>Last Updated:</t>
  </si>
  <si>
    <t>Spreadsheet Change Tracking</t>
  </si>
  <si>
    <t>Name of Person</t>
  </si>
  <si>
    <t>Date Updated</t>
  </si>
  <si>
    <t>Purpose/Description of Update</t>
  </si>
  <si>
    <t>Table of Contents</t>
  </si>
  <si>
    <t>Input Cells</t>
  </si>
  <si>
    <t>These cells allow you to manually type in your own values</t>
  </si>
  <si>
    <t>Dropdown List</t>
  </si>
  <si>
    <t>These cells allow you to select an option from a list</t>
  </si>
  <si>
    <t>Automatically Calculated Cells</t>
  </si>
  <si>
    <t>Calculated, or referenced from a previous worksheet</t>
  </si>
  <si>
    <t>Guidelines</t>
  </si>
  <si>
    <t>Life Expectancies for the Asset Management Plan</t>
  </si>
  <si>
    <t>This tool is an Excel-based spreadsheet that supports development of the Asset Management Plan.  It is intended to house typical asset life expectancies, support the evlauation of assets life, and present data for staff to use in asset management decision-making.</t>
  </si>
  <si>
    <t>Asset life expectancies are general guidelines.  There are many factors that affect an assets useful life, including operating conditions, location and maintenance.  These values should not be used to determine the condition or safety of an asset.</t>
  </si>
  <si>
    <t>If you need more rows for asset input data: right click: "Insert": "Add Entire Row"</t>
  </si>
  <si>
    <t>Percent of Expected Life Remaining</t>
  </si>
  <si>
    <t>New</t>
  </si>
  <si>
    <t>Excellent</t>
  </si>
  <si>
    <t>Poor</t>
  </si>
  <si>
    <t>Moderate</t>
  </si>
  <si>
    <t>Condition (1-5)</t>
  </si>
  <si>
    <t>% Expected Life Remaining</t>
  </si>
  <si>
    <t>Asset Category</t>
  </si>
  <si>
    <t>Water</t>
  </si>
  <si>
    <t>Roads</t>
  </si>
  <si>
    <t>Solid Waste</t>
  </si>
  <si>
    <t>Vehicles and Equipment</t>
  </si>
  <si>
    <t>Hydrants</t>
  </si>
  <si>
    <t>Valves</t>
  </si>
  <si>
    <t>Well</t>
  </si>
  <si>
    <t>Storage Tank</t>
  </si>
  <si>
    <t>Pump</t>
  </si>
  <si>
    <t>Meters</t>
  </si>
  <si>
    <t>Gravity Main</t>
  </si>
  <si>
    <t>Force Main</t>
  </si>
  <si>
    <t>Lagoon</t>
  </si>
  <si>
    <t>Berms</t>
  </si>
  <si>
    <t>Inlet/ Outlet</t>
  </si>
  <si>
    <t>Aeration Equipment</t>
  </si>
  <si>
    <t>Sewage/ Storm Water</t>
  </si>
  <si>
    <t>Tiles</t>
  </si>
  <si>
    <t>Screens</t>
  </si>
  <si>
    <t>Outfall</t>
  </si>
  <si>
    <t>Compactor</t>
  </si>
  <si>
    <t>Fencing</t>
  </si>
  <si>
    <t>Incenerator</t>
  </si>
  <si>
    <t>Ashphalt Road</t>
  </si>
  <si>
    <t>Gravel Road</t>
  </si>
  <si>
    <t>Paved Sidewalk</t>
  </si>
  <si>
    <t>Street Light</t>
  </si>
  <si>
    <t>Buildings and Facilities</t>
  </si>
  <si>
    <t>Manhole</t>
  </si>
  <si>
    <t>Catchbasin</t>
  </si>
  <si>
    <t>Bins</t>
  </si>
  <si>
    <t>Swale/ Ditch</t>
  </si>
  <si>
    <t>Traffic Signal</t>
  </si>
  <si>
    <t>Culvert</t>
  </si>
  <si>
    <t>Guardrail</t>
  </si>
  <si>
    <t>Trail/ Path</t>
  </si>
  <si>
    <t>Signs</t>
  </si>
  <si>
    <t>Bridge</t>
  </si>
  <si>
    <t>Overpass</t>
  </si>
  <si>
    <t>Landscaping</t>
  </si>
  <si>
    <t>Retaining Wall</t>
  </si>
  <si>
    <t>Paved Parking Lot</t>
  </si>
  <si>
    <t>Gravel Parking Lot</t>
  </si>
  <si>
    <t>Playground Equipment</t>
  </si>
  <si>
    <t>House</t>
  </si>
  <si>
    <t>Appartment Building</t>
  </si>
  <si>
    <t>Pumphouse</t>
  </si>
  <si>
    <t>Lift Station</t>
  </si>
  <si>
    <t>Composting Facility</t>
  </si>
  <si>
    <t>Car</t>
  </si>
  <si>
    <t>Truck</t>
  </si>
  <si>
    <t>Emergency Vehicle</t>
  </si>
  <si>
    <t>Heavy Equipment</t>
  </si>
  <si>
    <t>Light Equipment</t>
  </si>
  <si>
    <t>Accessories</t>
  </si>
  <si>
    <t>Office</t>
  </si>
  <si>
    <t>Workshop</t>
  </si>
  <si>
    <t>Garage</t>
  </si>
  <si>
    <t>Storage</t>
  </si>
  <si>
    <t>School</t>
  </si>
  <si>
    <t>Firestation</t>
  </si>
  <si>
    <t>Recreation Centre</t>
  </si>
  <si>
    <t>Arena</t>
  </si>
  <si>
    <t>Pool</t>
  </si>
  <si>
    <t>Cell/ Refuse Site</t>
  </si>
  <si>
    <t>Library</t>
  </si>
  <si>
    <t>Museum</t>
  </si>
  <si>
    <t>Emergency Service Building</t>
  </si>
  <si>
    <t>Temporary Building</t>
  </si>
  <si>
    <t>Business Building</t>
  </si>
  <si>
    <t>Park</t>
  </si>
  <si>
    <t>Restroom</t>
  </si>
  <si>
    <t>Gates</t>
  </si>
  <si>
    <t>Test Well</t>
  </si>
  <si>
    <t>Lock Block</t>
  </si>
  <si>
    <t>Barrier</t>
  </si>
  <si>
    <t>Shoulder</t>
  </si>
  <si>
    <t>Airport</t>
  </si>
  <si>
    <t>Paved Runway</t>
  </si>
  <si>
    <t>Grass Runway</t>
  </si>
  <si>
    <t>Terminal Building</t>
  </si>
  <si>
    <t>Tarmac</t>
  </si>
  <si>
    <t>Hangers</t>
  </si>
  <si>
    <t>Failed</t>
  </si>
  <si>
    <t>Asset Expected Useful Life and Remaining Life Calculator</t>
  </si>
  <si>
    <t>Condition Adjustment Factor</t>
  </si>
  <si>
    <t>Watermains (PVC)</t>
  </si>
  <si>
    <t>Treatment Plant Building</t>
  </si>
  <si>
    <t>Treatment Plant System</t>
  </si>
  <si>
    <t>Truckfill</t>
  </si>
  <si>
    <t>Water Truck</t>
  </si>
  <si>
    <t>Septic System</t>
  </si>
  <si>
    <t>Pump Station/ Pump</t>
  </si>
  <si>
    <t>Outdoor Court</t>
  </si>
  <si>
    <t>Typical Life Expectancies</t>
  </si>
  <si>
    <t>Sorting Area</t>
  </si>
  <si>
    <t>Gauges</t>
  </si>
  <si>
    <t>Wastewater/ Stormwater</t>
  </si>
  <si>
    <t>Wastewater Treatment Plant Building</t>
  </si>
  <si>
    <t>Wastewater Treatment Plant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</si>
</sst>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mmmm\ d\,\ yyyy;@"/>
  </numFmts>
  <fonts count="17">
    <font>
      <sz val="11"/>
      <color theme="1"/>
      <name val="Calibri"/>
      <family val="2"/>
      <scheme val="minor"/>
    </font>
    <font>
      <sz val="11"/>
      <color theme="1"/>
      <name val="Calibri"/>
      <family val="2"/>
      <scheme val="minor"/>
    </font>
    <font>
      <sz val="10"/>
      <color theme="1"/>
      <name val="Arial"/>
      <family val="2"/>
    </font>
    <font>
      <b/>
      <sz val="14"/>
      <color theme="0"/>
      <name val="HelveticaNeue"/>
    </font>
    <font>
      <sz val="10"/>
      <color theme="1"/>
      <name val="HelveticaNeue"/>
    </font>
    <font>
      <sz val="14"/>
      <color theme="1"/>
      <name val="HelveticaNeue"/>
    </font>
    <font>
      <b/>
      <sz val="10"/>
      <color theme="1"/>
      <name val="HelveticaNeue"/>
    </font>
    <font>
      <i/>
      <sz val="10"/>
      <color theme="1"/>
      <name val="HelveticaNeue"/>
    </font>
    <font>
      <u/>
      <sz val="10"/>
      <color theme="1"/>
      <name val="HelveticaNeue"/>
    </font>
    <font>
      <sz val="9"/>
      <color theme="1"/>
      <name val="HelveticaNeue"/>
    </font>
    <font>
      <sz val="9"/>
      <color rgb="FFFFFFFF"/>
      <name val="HelveticaNeue"/>
    </font>
    <font>
      <b/>
      <sz val="11"/>
      <color theme="1"/>
      <name val="HelveticaNeue"/>
    </font>
    <font>
      <sz val="11"/>
      <color theme="1"/>
      <name val="HelveticaNeue"/>
    </font>
    <font>
      <i/>
      <sz val="10"/>
      <name val="HelveticaNeue"/>
    </font>
    <font>
      <sz val="9"/>
      <name val="HelveticaNeue"/>
    </font>
    <font>
      <b/>
      <sz val="16"/>
      <color theme="0"/>
      <name val="HelveticaNeue"/>
    </font>
    <font>
      <b/>
      <sz val="11"/>
      <color theme="0"/>
      <name val="HelveticaNeue"/>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93E3FF"/>
        <bgColor indexed="64"/>
      </patternFill>
    </fill>
    <fill>
      <patternFill patternType="solid">
        <fgColor theme="0" tint="-0.14999847407452621"/>
        <bgColor indexed="64"/>
      </patternFill>
    </fill>
    <fill>
      <patternFill patternType="solid">
        <fgColor rgb="FFB1A0C7"/>
        <bgColor indexed="64"/>
      </patternFill>
    </fill>
  </fills>
  <borders count="34">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81">
    <xf numFmtId="0" fontId="0" fillId="0" borderId="0" xfId="0"/>
    <xf numFmtId="0" fontId="4" fillId="0" borderId="0" xfId="2" applyFont="1" applyAlignment="1">
      <alignment horizontal="left"/>
    </xf>
    <xf numFmtId="0" fontId="4" fillId="0" borderId="0" xfId="2" applyFont="1"/>
    <xf numFmtId="0" fontId="4" fillId="2" borderId="4" xfId="2" applyFont="1" applyFill="1" applyBorder="1"/>
    <xf numFmtId="0" fontId="4" fillId="2" borderId="0" xfId="2" applyFont="1" applyFill="1"/>
    <xf numFmtId="0" fontId="4" fillId="2" borderId="5" xfId="2" applyFont="1" applyFill="1" applyBorder="1"/>
    <xf numFmtId="0" fontId="6" fillId="2" borderId="0" xfId="2" applyFont="1" applyFill="1"/>
    <xf numFmtId="0" fontId="7" fillId="0" borderId="7" xfId="2" applyFont="1" applyBorder="1" applyAlignment="1">
      <alignment horizontal="center"/>
    </xf>
    <xf numFmtId="0" fontId="7" fillId="0" borderId="8" xfId="2" applyFont="1" applyBorder="1" applyAlignment="1">
      <alignment horizontal="center"/>
    </xf>
    <xf numFmtId="0" fontId="7" fillId="0" borderId="9" xfId="2" applyFont="1" applyBorder="1" applyAlignment="1">
      <alignment horizontal="center"/>
    </xf>
    <xf numFmtId="0" fontId="8" fillId="2" borderId="0" xfId="2" applyFont="1" applyFill="1"/>
    <xf numFmtId="0" fontId="9" fillId="3" borderId="18" xfId="2" applyFont="1" applyFill="1" applyBorder="1" applyAlignment="1">
      <alignment vertical="center" wrapText="1"/>
    </xf>
    <xf numFmtId="0" fontId="9" fillId="3" borderId="20" xfId="2" applyFont="1" applyFill="1" applyBorder="1" applyAlignment="1">
      <alignment vertical="center" wrapText="1"/>
    </xf>
    <xf numFmtId="0" fontId="4" fillId="0" borderId="22" xfId="2" applyFont="1" applyBorder="1"/>
    <xf numFmtId="0" fontId="8" fillId="2" borderId="23" xfId="2" applyFont="1" applyFill="1" applyBorder="1"/>
    <xf numFmtId="0" fontId="4" fillId="2" borderId="23" xfId="2" applyFont="1" applyFill="1" applyBorder="1"/>
    <xf numFmtId="0" fontId="4" fillId="2" borderId="24" xfId="2" applyFont="1" applyFill="1" applyBorder="1"/>
    <xf numFmtId="0" fontId="12" fillId="0" borderId="0" xfId="0" applyFont="1"/>
    <xf numFmtId="0" fontId="12" fillId="0" borderId="0" xfId="0" applyFont="1" applyAlignment="1"/>
    <xf numFmtId="0" fontId="12" fillId="0" borderId="25" xfId="0" applyFont="1" applyBorder="1" applyAlignment="1">
      <alignment horizontal="center"/>
    </xf>
    <xf numFmtId="0" fontId="12" fillId="0" borderId="0" xfId="0" quotePrefix="1" applyFont="1"/>
    <xf numFmtId="0" fontId="5" fillId="6" borderId="0" xfId="2" applyFont="1" applyFill="1" applyAlignment="1">
      <alignment wrapText="1"/>
    </xf>
    <xf numFmtId="0" fontId="4" fillId="6" borderId="6" xfId="2" applyFont="1" applyFill="1" applyBorder="1" applyAlignment="1">
      <alignment horizontal="center" wrapText="1"/>
    </xf>
    <xf numFmtId="0" fontId="4" fillId="6" borderId="10" xfId="2" applyFont="1" applyFill="1" applyBorder="1"/>
    <xf numFmtId="0" fontId="4" fillId="6" borderId="11" xfId="2" applyFont="1" applyFill="1" applyBorder="1"/>
    <xf numFmtId="0" fontId="4" fillId="6" borderId="12" xfId="2" applyFont="1" applyFill="1" applyBorder="1"/>
    <xf numFmtId="0" fontId="4" fillId="6" borderId="13" xfId="2" applyFont="1" applyFill="1" applyBorder="1"/>
    <xf numFmtId="0" fontId="4" fillId="6" borderId="6" xfId="2" applyFont="1" applyFill="1" applyBorder="1"/>
    <xf numFmtId="0" fontId="4" fillId="6" borderId="14" xfId="2" applyFont="1" applyFill="1" applyBorder="1"/>
    <xf numFmtId="0" fontId="4" fillId="6" borderId="15" xfId="2" applyFont="1" applyFill="1" applyBorder="1"/>
    <xf numFmtId="0" fontId="4" fillId="6" borderId="16" xfId="2" applyFont="1" applyFill="1" applyBorder="1"/>
    <xf numFmtId="0" fontId="4" fillId="6" borderId="17" xfId="2" applyFont="1" applyFill="1" applyBorder="1"/>
    <xf numFmtId="0" fontId="4" fillId="6" borderId="18" xfId="2" applyFont="1" applyFill="1" applyBorder="1" applyAlignment="1">
      <alignment wrapText="1"/>
    </xf>
    <xf numFmtId="0" fontId="14" fillId="5" borderId="21" xfId="2" applyFont="1" applyFill="1" applyBorder="1" applyAlignment="1">
      <alignment vertical="center" wrapText="1"/>
    </xf>
    <xf numFmtId="0" fontId="9" fillId="7" borderId="21" xfId="2" applyFont="1" applyFill="1" applyBorder="1" applyAlignment="1">
      <alignment vertical="center" wrapText="1"/>
    </xf>
    <xf numFmtId="164" fontId="13" fillId="7" borderId="5" xfId="2" applyNumberFormat="1" applyFont="1" applyFill="1" applyBorder="1"/>
    <xf numFmtId="164" fontId="13" fillId="2" borderId="0" xfId="2" applyNumberFormat="1" applyFont="1" applyFill="1" applyAlignment="1">
      <alignment horizontal="right"/>
    </xf>
    <xf numFmtId="0" fontId="12" fillId="0" borderId="0" xfId="0" applyFont="1" applyAlignment="1">
      <alignment horizontal="center"/>
    </xf>
    <xf numFmtId="0" fontId="12" fillId="0" borderId="29" xfId="0" applyFont="1" applyBorder="1"/>
    <xf numFmtId="0" fontId="12" fillId="0" borderId="0" xfId="0" applyFont="1" applyBorder="1"/>
    <xf numFmtId="0" fontId="12" fillId="0" borderId="30" xfId="0" applyFont="1" applyBorder="1"/>
    <xf numFmtId="0" fontId="12" fillId="0" borderId="31" xfId="0" applyFont="1" applyBorder="1"/>
    <xf numFmtId="0" fontId="12" fillId="0" borderId="32" xfId="0" applyFont="1" applyBorder="1"/>
    <xf numFmtId="0" fontId="16" fillId="4" borderId="25" xfId="0" applyFont="1" applyFill="1" applyBorder="1" applyAlignment="1">
      <alignment horizontal="center" vertical="center"/>
    </xf>
    <xf numFmtId="0" fontId="12" fillId="0" borderId="25" xfId="0" applyFont="1" applyBorder="1"/>
    <xf numFmtId="0" fontId="12" fillId="0" borderId="30" xfId="0" applyFont="1" applyBorder="1" applyAlignment="1">
      <alignment horizontal="center"/>
    </xf>
    <xf numFmtId="0" fontId="10" fillId="6" borderId="25" xfId="2" applyFont="1" applyFill="1" applyBorder="1" applyAlignment="1">
      <alignment vertical="center" wrapText="1"/>
    </xf>
    <xf numFmtId="0" fontId="12" fillId="5" borderId="25" xfId="0" applyFont="1" applyFill="1" applyBorder="1" applyAlignment="1">
      <alignment horizontal="center"/>
    </xf>
    <xf numFmtId="0" fontId="4" fillId="5" borderId="25" xfId="2" applyFont="1" applyFill="1" applyBorder="1" applyAlignment="1">
      <alignment horizontal="center"/>
    </xf>
    <xf numFmtId="1" fontId="12" fillId="7" borderId="25" xfId="0" applyNumberFormat="1" applyFont="1" applyFill="1" applyBorder="1" applyAlignment="1">
      <alignment horizontal="center"/>
    </xf>
    <xf numFmtId="9" fontId="12" fillId="7" borderId="25" xfId="1" applyFont="1" applyFill="1" applyBorder="1" applyAlignment="1">
      <alignment horizontal="center"/>
    </xf>
    <xf numFmtId="0" fontId="12" fillId="7" borderId="25" xfId="0" applyFont="1" applyFill="1" applyBorder="1" applyAlignment="1">
      <alignment horizontal="center"/>
    </xf>
    <xf numFmtId="9" fontId="16" fillId="4" borderId="25" xfId="0" applyNumberFormat="1" applyFont="1" applyFill="1" applyBorder="1" applyAlignment="1">
      <alignment horizontal="center"/>
    </xf>
    <xf numFmtId="0" fontId="11" fillId="0" borderId="25" xfId="0" applyFont="1" applyBorder="1"/>
    <xf numFmtId="0" fontId="11" fillId="0" borderId="25" xfId="0" applyFont="1" applyBorder="1" applyAlignment="1">
      <alignment horizontal="center"/>
    </xf>
    <xf numFmtId="0" fontId="4" fillId="2" borderId="0" xfId="2" applyFont="1" applyFill="1" applyAlignment="1">
      <alignment horizontal="left" vertical="top" wrapText="1"/>
    </xf>
    <xf numFmtId="0" fontId="3" fillId="4" borderId="1" xfId="2" applyFont="1" applyFill="1" applyBorder="1" applyAlignment="1">
      <alignment horizontal="left" vertical="center"/>
    </xf>
    <xf numFmtId="0" fontId="3" fillId="4" borderId="2" xfId="2" applyFont="1" applyFill="1" applyBorder="1" applyAlignment="1">
      <alignment horizontal="left" vertical="center"/>
    </xf>
    <xf numFmtId="0" fontId="3" fillId="4" borderId="3" xfId="2" applyFont="1" applyFill="1" applyBorder="1" applyAlignment="1">
      <alignment horizontal="left" vertical="center"/>
    </xf>
    <xf numFmtId="0" fontId="13" fillId="5" borderId="0" xfId="2" applyFont="1" applyFill="1" applyAlignment="1">
      <alignment horizontal="left" vertical="center" wrapText="1"/>
    </xf>
    <xf numFmtId="0" fontId="13" fillId="5" borderId="5" xfId="2" applyFont="1" applyFill="1" applyBorder="1" applyAlignment="1">
      <alignment horizontal="left" vertical="center" wrapText="1"/>
    </xf>
    <xf numFmtId="0" fontId="4" fillId="2" borderId="0" xfId="2" applyFont="1" applyFill="1" applyAlignment="1">
      <alignment horizontal="right"/>
    </xf>
    <xf numFmtId="0" fontId="7" fillId="0" borderId="19" xfId="2" applyFont="1" applyFill="1" applyBorder="1" applyAlignment="1">
      <alignment horizontal="center" vertical="center" wrapText="1"/>
    </xf>
    <xf numFmtId="0" fontId="15" fillId="4" borderId="26" xfId="0" applyFont="1" applyFill="1" applyBorder="1" applyAlignment="1">
      <alignment horizontal="left" vertical="center"/>
    </xf>
    <xf numFmtId="0" fontId="15" fillId="4" borderId="27" xfId="0" applyFont="1" applyFill="1" applyBorder="1" applyAlignment="1">
      <alignment horizontal="left" vertical="center"/>
    </xf>
    <xf numFmtId="0" fontId="15" fillId="4" borderId="28" xfId="0" applyFont="1" applyFill="1" applyBorder="1" applyAlignment="1">
      <alignment horizontal="left" vertical="center"/>
    </xf>
    <xf numFmtId="0" fontId="16" fillId="4" borderId="25" xfId="0" applyFont="1" applyFill="1" applyBorder="1" applyAlignment="1">
      <alignment horizontal="center"/>
    </xf>
    <xf numFmtId="0" fontId="12" fillId="0" borderId="32" xfId="0" applyFont="1" applyBorder="1" applyAlignment="1">
      <alignment horizontal="center"/>
    </xf>
    <xf numFmtId="0" fontId="12" fillId="0" borderId="33" xfId="0" applyFont="1" applyBorder="1" applyAlignment="1">
      <alignment horizontal="center"/>
    </xf>
    <xf numFmtId="0" fontId="16" fillId="4" borderId="25" xfId="0" applyFont="1" applyFill="1" applyBorder="1" applyAlignment="1">
      <alignment horizontal="center" vertical="center"/>
    </xf>
    <xf numFmtId="0" fontId="11" fillId="0" borderId="0" xfId="0" applyFont="1" applyBorder="1" applyAlignment="1">
      <alignment horizontal="center" vertical="center"/>
    </xf>
    <xf numFmtId="0" fontId="11" fillId="0" borderId="30" xfId="0" applyFont="1" applyBorder="1" applyAlignment="1">
      <alignment horizontal="center" vertical="center"/>
    </xf>
    <xf numFmtId="0" fontId="16" fillId="4" borderId="25" xfId="0" applyFont="1" applyFill="1" applyBorder="1" applyAlignment="1">
      <alignment horizontal="center" wrapText="1"/>
    </xf>
    <xf numFmtId="0" fontId="11" fillId="0" borderId="29" xfId="0" applyFont="1" applyBorder="1" applyAlignment="1">
      <alignment horizontal="center"/>
    </xf>
    <xf numFmtId="0" fontId="11" fillId="0" borderId="0"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3" fillId="4" borderId="26" xfId="0" applyFont="1" applyFill="1" applyBorder="1" applyAlignment="1">
      <alignment horizontal="left" vertical="center"/>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cellXfs>
  <cellStyles count="3">
    <cellStyle name="Normal" xfId="0" builtinId="0"/>
    <cellStyle name="Normal 2" xfId="2" xr:uid="{4C9F0D6B-33A8-42F3-B258-C766A683303E}"/>
    <cellStyle name="Percent" xfId="1" builtinId="5"/>
  </cellStyles>
  <dxfs count="0"/>
  <tableStyles count="0" defaultTableStyle="TableStyleMedium2" defaultPivotStyle="PivotStyleLight16"/>
  <colors>
    <mruColors>
      <color rgb="FF93E3FF"/>
      <color rgb="FFB1A0C7"/>
      <color rgb="FF006666"/>
      <color rgb="FF0033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0-2999/2400-2499/2452-029/400-Work/13_Inventory_Spreadsheet_Template/20200318_AMInventoryTemplate_2452-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finitions"/>
      <sheetName val="Inventory - Linear and Vertical"/>
      <sheetName val="Inventory - Vehicles and Equip."/>
      <sheetName val="25-Year Renewal Plan - Static"/>
      <sheetName val="25-Year Renewal Plan - Mobile"/>
      <sheetName val="Chart - Renewal Summary"/>
      <sheetName val="25 Year Non-Renewal Plan"/>
      <sheetName val="Chart - Unoptimized Plan"/>
      <sheetName val="Chart - Optimized Plan "/>
      <sheetName val="Community-Wide Current State"/>
      <sheetName val="Water Current State"/>
      <sheetName val="Sewer Current State"/>
      <sheetName val="Roads and Drainage Current Stat"/>
      <sheetName val="Buildings Current State"/>
      <sheetName val="Recreation Current State"/>
      <sheetName val="Vehicles Current State"/>
      <sheetName val="Heavy Mobile Equipment Current"/>
      <sheetName val="Lookups"/>
      <sheetName val="Asset Management Plan Scope"/>
      <sheetName val="Table 1"/>
      <sheetName val="Table 2"/>
      <sheetName val="Table 3"/>
      <sheetName val="Table 4"/>
      <sheetName val="Risk Rating Analysis"/>
      <sheetName val="Table 5"/>
      <sheetName val="Table 6"/>
      <sheetName val="Table 7"/>
      <sheetName val="Table 8"/>
      <sheetName val="Table 9"/>
      <sheetName val="Table 10"/>
      <sheetName val="Table 11"/>
      <sheetName val="Table 12"/>
      <sheetName val="Table 13"/>
      <sheetName val="Table 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Water</v>
          </cell>
        </row>
        <row r="3">
          <cell r="A3" t="str">
            <v>Sewer</v>
          </cell>
        </row>
        <row r="4">
          <cell r="A4" t="str">
            <v>Roads and Drainage</v>
          </cell>
        </row>
        <row r="5">
          <cell r="A5" t="str">
            <v>Heavy Mobile Equipment</v>
          </cell>
        </row>
        <row r="6">
          <cell r="A6" t="str">
            <v>Buildings</v>
          </cell>
        </row>
        <row r="7">
          <cell r="A7" t="str">
            <v>Recreation</v>
          </cell>
        </row>
        <row r="8">
          <cell r="A8" t="str">
            <v xml:space="preserve">Vehicles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65D19-48CB-4859-A008-EA0AE6852671}">
  <sheetPr>
    <tabColor theme="3"/>
  </sheetPr>
  <dimension ref="A1:E30"/>
  <sheetViews>
    <sheetView view="pageBreakPreview" zoomScaleNormal="100" zoomScaleSheetLayoutView="100" workbookViewId="0">
      <selection activeCell="D8" sqref="D8"/>
    </sheetView>
  </sheetViews>
  <sheetFormatPr defaultColWidth="8.85546875" defaultRowHeight="12.75"/>
  <cols>
    <col min="1" max="1" width="16.5703125" style="2" customWidth="1"/>
    <col min="2" max="4" width="30.7109375" style="2" customWidth="1"/>
    <col min="5" max="5" width="17.28515625" style="2" customWidth="1"/>
    <col min="6" max="16384" width="8.85546875" style="2"/>
  </cols>
  <sheetData>
    <row r="1" spans="1:5" s="1" customFormat="1" ht="30" customHeight="1">
      <c r="A1" s="56" t="s">
        <v>21</v>
      </c>
      <c r="B1" s="57"/>
      <c r="C1" s="57"/>
      <c r="D1" s="57"/>
      <c r="E1" s="58"/>
    </row>
    <row r="2" spans="1:5" ht="30.75" customHeight="1">
      <c r="A2" s="59" t="s">
        <v>22</v>
      </c>
      <c r="B2" s="59"/>
      <c r="C2" s="59"/>
      <c r="D2" s="59"/>
      <c r="E2" s="60"/>
    </row>
    <row r="3" spans="1:5">
      <c r="A3" s="3"/>
      <c r="B3" s="4"/>
      <c r="C3" s="4"/>
      <c r="D3" s="4"/>
      <c r="E3" s="5"/>
    </row>
    <row r="4" spans="1:5" ht="18.75" customHeight="1">
      <c r="A4" s="4"/>
      <c r="B4" s="4"/>
      <c r="C4" s="21" t="s">
        <v>6</v>
      </c>
      <c r="D4" s="4"/>
      <c r="E4" s="5"/>
    </row>
    <row r="5" spans="1:5">
      <c r="A5" s="3"/>
      <c r="B5" s="4"/>
      <c r="C5" s="4"/>
      <c r="D5" s="4"/>
      <c r="E5" s="5"/>
    </row>
    <row r="6" spans="1:5">
      <c r="A6" s="3"/>
      <c r="B6" s="61" t="s">
        <v>7</v>
      </c>
      <c r="C6" s="61"/>
      <c r="D6" s="22">
        <v>2020</v>
      </c>
      <c r="E6" s="5"/>
    </row>
    <row r="7" spans="1:5">
      <c r="A7" s="3"/>
      <c r="B7" s="4"/>
      <c r="C7" s="4"/>
      <c r="D7" s="4"/>
      <c r="E7" s="5"/>
    </row>
    <row r="8" spans="1:5">
      <c r="A8" s="3"/>
      <c r="B8" s="4"/>
      <c r="C8" s="4"/>
      <c r="D8" s="36" t="s">
        <v>8</v>
      </c>
      <c r="E8" s="35">
        <f ca="1">TODAY()</f>
        <v>44200</v>
      </c>
    </row>
    <row r="9" spans="1:5">
      <c r="A9" s="3"/>
      <c r="B9" s="4"/>
      <c r="C9" s="4"/>
      <c r="D9" s="4"/>
      <c r="E9" s="5"/>
    </row>
    <row r="10" spans="1:5">
      <c r="A10" s="3"/>
      <c r="B10" s="6" t="s">
        <v>9</v>
      </c>
      <c r="C10" s="4"/>
      <c r="D10" s="4"/>
      <c r="E10" s="5"/>
    </row>
    <row r="11" spans="1:5">
      <c r="A11" s="3"/>
      <c r="B11" s="7" t="s">
        <v>10</v>
      </c>
      <c r="C11" s="8" t="s">
        <v>11</v>
      </c>
      <c r="D11" s="9" t="s">
        <v>12</v>
      </c>
      <c r="E11" s="5"/>
    </row>
    <row r="12" spans="1:5">
      <c r="A12" s="3"/>
      <c r="B12" s="23"/>
      <c r="C12" s="24"/>
      <c r="D12" s="25"/>
      <c r="E12" s="5"/>
    </row>
    <row r="13" spans="1:5">
      <c r="A13" s="3"/>
      <c r="B13" s="26"/>
      <c r="C13" s="27"/>
      <c r="D13" s="28"/>
      <c r="E13" s="5"/>
    </row>
    <row r="14" spans="1:5">
      <c r="A14" s="3"/>
      <c r="B14" s="26"/>
      <c r="C14" s="27"/>
      <c r="D14" s="28"/>
      <c r="E14" s="5"/>
    </row>
    <row r="15" spans="1:5">
      <c r="A15" s="3"/>
      <c r="B15" s="26"/>
      <c r="C15" s="27"/>
      <c r="D15" s="28"/>
      <c r="E15" s="5"/>
    </row>
    <row r="16" spans="1:5">
      <c r="A16" s="3"/>
      <c r="B16" s="29"/>
      <c r="C16" s="30"/>
      <c r="D16" s="31"/>
      <c r="E16" s="5"/>
    </row>
    <row r="17" spans="1:5">
      <c r="A17" s="3"/>
      <c r="B17" s="4"/>
      <c r="C17" s="4"/>
      <c r="D17" s="4"/>
      <c r="E17" s="5"/>
    </row>
    <row r="18" spans="1:5" ht="13.5" thickBot="1">
      <c r="A18" s="3"/>
      <c r="B18" s="10" t="s">
        <v>13</v>
      </c>
      <c r="C18" s="4"/>
      <c r="D18" s="4"/>
      <c r="E18" s="5"/>
    </row>
    <row r="19" spans="1:5" ht="26.25" thickBot="1">
      <c r="A19" s="3"/>
      <c r="B19" s="11" t="s">
        <v>14</v>
      </c>
      <c r="C19" s="32" t="s">
        <v>15</v>
      </c>
      <c r="D19" s="62"/>
      <c r="E19" s="5"/>
    </row>
    <row r="20" spans="1:5" ht="24.75" thickBot="1">
      <c r="A20" s="3"/>
      <c r="B20" s="12" t="s">
        <v>16</v>
      </c>
      <c r="C20" s="33" t="s">
        <v>17</v>
      </c>
      <c r="D20" s="62"/>
      <c r="E20" s="5"/>
    </row>
    <row r="21" spans="1:5" ht="24.75" thickBot="1">
      <c r="A21" s="3"/>
      <c r="B21" s="12" t="s">
        <v>18</v>
      </c>
      <c r="C21" s="34" t="s">
        <v>19</v>
      </c>
      <c r="D21" s="4"/>
      <c r="E21" s="5"/>
    </row>
    <row r="22" spans="1:5">
      <c r="A22" s="3"/>
      <c r="C22" s="4"/>
      <c r="D22" s="4"/>
      <c r="E22" s="5"/>
    </row>
    <row r="23" spans="1:5">
      <c r="A23" s="3"/>
      <c r="B23" s="4"/>
      <c r="C23" s="4"/>
      <c r="D23" s="4"/>
      <c r="E23" s="5"/>
    </row>
    <row r="24" spans="1:5">
      <c r="A24" s="3"/>
      <c r="B24" s="10" t="s">
        <v>20</v>
      </c>
      <c r="C24" s="4"/>
      <c r="D24" s="4"/>
      <c r="E24" s="5"/>
    </row>
    <row r="25" spans="1:5" ht="25.5" customHeight="1">
      <c r="A25" s="3"/>
      <c r="B25" s="55" t="s">
        <v>23</v>
      </c>
      <c r="C25" s="55"/>
      <c r="D25" s="55"/>
      <c r="E25" s="5"/>
    </row>
    <row r="26" spans="1:5" ht="25.5" customHeight="1">
      <c r="A26" s="3"/>
      <c r="B26" s="55"/>
      <c r="C26" s="55"/>
      <c r="D26" s="55"/>
      <c r="E26" s="5"/>
    </row>
    <row r="27" spans="1:5">
      <c r="A27" s="3"/>
      <c r="B27" s="4" t="s">
        <v>24</v>
      </c>
      <c r="C27" s="4"/>
      <c r="D27" s="4"/>
      <c r="E27" s="5"/>
    </row>
    <row r="28" spans="1:5">
      <c r="A28" s="3"/>
      <c r="B28" s="4"/>
      <c r="C28" s="4"/>
      <c r="D28" s="4"/>
      <c r="E28" s="5"/>
    </row>
    <row r="29" spans="1:5">
      <c r="A29" s="3"/>
      <c r="B29" s="4"/>
      <c r="C29" s="4"/>
      <c r="D29" s="4"/>
      <c r="E29" s="5"/>
    </row>
    <row r="30" spans="1:5">
      <c r="A30" s="13"/>
      <c r="B30" s="14"/>
      <c r="C30" s="15"/>
      <c r="D30" s="15"/>
      <c r="E30" s="16"/>
    </row>
  </sheetData>
  <mergeCells count="6">
    <mergeCell ref="B26:D26"/>
    <mergeCell ref="A1:E1"/>
    <mergeCell ref="A2:E2"/>
    <mergeCell ref="B6:C6"/>
    <mergeCell ref="D19:D20"/>
    <mergeCell ref="B25:D25"/>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BBF8-5208-4757-967B-2CF5601A7EBA}">
  <dimension ref="A1:T12"/>
  <sheetViews>
    <sheetView zoomScale="70" zoomScaleNormal="70" workbookViewId="0">
      <selection activeCell="E6" sqref="E6"/>
    </sheetView>
  </sheetViews>
  <sheetFormatPr defaultColWidth="9.140625" defaultRowHeight="14.25"/>
  <cols>
    <col min="1" max="1" width="22.140625" style="17" bestFit="1" customWidth="1"/>
    <col min="2" max="3" width="13.7109375" style="17" customWidth="1"/>
    <col min="4" max="4" width="10.28515625" style="17" bestFit="1" customWidth="1"/>
    <col min="5" max="5" width="15.140625" style="17" customWidth="1"/>
    <col min="6" max="6" width="12.85546875" style="17" customWidth="1"/>
    <col min="7" max="7" width="13" style="17" customWidth="1"/>
    <col min="8" max="8" width="9.140625" style="17"/>
    <col min="9" max="9" width="12.7109375" style="17" customWidth="1"/>
    <col min="10" max="16384" width="9.140625" style="17"/>
  </cols>
  <sheetData>
    <row r="1" spans="1:20" ht="30.75" customHeight="1">
      <c r="A1" s="63" t="s">
        <v>4</v>
      </c>
      <c r="B1" s="64"/>
      <c r="C1" s="64"/>
      <c r="D1" s="64"/>
      <c r="E1" s="64"/>
      <c r="F1" s="64"/>
      <c r="G1" s="64"/>
      <c r="H1" s="64"/>
      <c r="I1" s="64"/>
      <c r="J1" s="64"/>
      <c r="K1" s="64"/>
      <c r="L1" s="64"/>
      <c r="M1" s="64"/>
      <c r="N1" s="64"/>
      <c r="O1" s="65"/>
    </row>
    <row r="2" spans="1:20">
      <c r="A2" s="38"/>
      <c r="B2" s="39"/>
      <c r="C2" s="39"/>
      <c r="D2" s="39"/>
      <c r="E2" s="39"/>
      <c r="F2" s="39"/>
      <c r="G2" s="39"/>
      <c r="H2" s="39"/>
      <c r="I2" s="39"/>
      <c r="J2" s="39"/>
      <c r="K2" s="39"/>
      <c r="L2" s="39"/>
      <c r="M2" s="39"/>
      <c r="N2" s="39"/>
      <c r="O2" s="40"/>
    </row>
    <row r="3" spans="1:20" ht="15">
      <c r="A3" s="73" t="s">
        <v>117</v>
      </c>
      <c r="B3" s="74"/>
      <c r="C3" s="74"/>
      <c r="D3" s="74"/>
      <c r="E3" s="74"/>
      <c r="F3" s="74"/>
      <c r="G3" s="74"/>
      <c r="H3" s="39"/>
      <c r="I3" s="70" t="s">
        <v>118</v>
      </c>
      <c r="J3" s="70"/>
      <c r="K3" s="70"/>
      <c r="L3" s="70"/>
      <c r="M3" s="70"/>
      <c r="N3" s="70"/>
      <c r="O3" s="71"/>
    </row>
    <row r="4" spans="1:20" ht="15">
      <c r="A4" s="66" t="s">
        <v>0</v>
      </c>
      <c r="B4" s="72" t="s">
        <v>2</v>
      </c>
      <c r="C4" s="72" t="s">
        <v>30</v>
      </c>
      <c r="D4" s="66" t="s">
        <v>1</v>
      </c>
      <c r="E4" s="72" t="s">
        <v>31</v>
      </c>
      <c r="F4" s="72" t="s">
        <v>3</v>
      </c>
      <c r="G4" s="72" t="s">
        <v>4</v>
      </c>
      <c r="H4" s="39"/>
      <c r="I4" s="69" t="s">
        <v>5</v>
      </c>
      <c r="J4" s="69"/>
      <c r="K4" s="66" t="s">
        <v>25</v>
      </c>
      <c r="L4" s="66"/>
      <c r="M4" s="66"/>
      <c r="N4" s="66"/>
      <c r="O4" s="66"/>
    </row>
    <row r="5" spans="1:20" ht="15">
      <c r="A5" s="66"/>
      <c r="B5" s="72"/>
      <c r="C5" s="72"/>
      <c r="D5" s="66"/>
      <c r="E5" s="72"/>
      <c r="F5" s="72"/>
      <c r="G5" s="72"/>
      <c r="H5" s="39"/>
      <c r="I5" s="69"/>
      <c r="J5" s="69"/>
      <c r="K5" s="52">
        <v>0</v>
      </c>
      <c r="L5" s="52">
        <v>0.25</v>
      </c>
      <c r="M5" s="52">
        <v>0.5</v>
      </c>
      <c r="N5" s="52">
        <v>0.75</v>
      </c>
      <c r="O5" s="52">
        <v>1</v>
      </c>
    </row>
    <row r="6" spans="1:20" ht="15">
      <c r="A6" s="46"/>
      <c r="B6" s="47"/>
      <c r="C6" s="48"/>
      <c r="D6" s="49" t="str">
        <f>IF(B6="","",'Cover Sheet'!$D$6-B6)</f>
        <v/>
      </c>
      <c r="E6" s="50" t="str">
        <f>IF(OR(A6="",D6=""),"",(F6-D6)/F6)</f>
        <v/>
      </c>
      <c r="F6" s="51" t="str">
        <f>IF(A6="","",VLOOKUP(A6,'Typical Life Expectancies'!$C$5:$D$100,2,FALSE))</f>
        <v/>
      </c>
      <c r="G6" s="49" t="str">
        <f>IF(OR(A6="",D6=""),"",IF(C6="",IF(F6*E6&lt;0,0,F6*E6),F6*(((C6-1)/4)+(1-E6))-D6))</f>
        <v/>
      </c>
      <c r="H6" s="39"/>
      <c r="I6" s="53" t="s">
        <v>116</v>
      </c>
      <c r="J6" s="54">
        <v>1</v>
      </c>
      <c r="K6" s="19">
        <v>1</v>
      </c>
      <c r="L6" s="19">
        <v>0.75</v>
      </c>
      <c r="M6" s="19">
        <v>0.5</v>
      </c>
      <c r="N6" s="19">
        <v>0.25</v>
      </c>
      <c r="O6" s="19">
        <v>0</v>
      </c>
      <c r="P6" s="18"/>
      <c r="Q6" s="18"/>
      <c r="R6" s="18"/>
      <c r="S6" s="18"/>
      <c r="T6" s="18"/>
    </row>
    <row r="7" spans="1:20" ht="15">
      <c r="A7" s="46"/>
      <c r="B7" s="47"/>
      <c r="C7" s="48"/>
      <c r="D7" s="49" t="str">
        <f>IF(B7="","",'Cover Sheet'!$D$6-B7)</f>
        <v/>
      </c>
      <c r="E7" s="50" t="str">
        <f>IF(OR(A7="",D7=""),"",(F7-D7)/F7)</f>
        <v/>
      </c>
      <c r="F7" s="51" t="str">
        <f>IF(A7="","",VLOOKUP(A7,'Typical Life Expectancies'!$C$5:$D$100,2,FALSE))</f>
        <v/>
      </c>
      <c r="G7" s="49" t="str">
        <f>IF(OR(A7="",D7=""),"",IF(C7="",IF(F7*E7&lt;0,0,F7*E7),F7*(((C7-1)/4)+(1-E7))-D7))</f>
        <v/>
      </c>
      <c r="H7" s="39"/>
      <c r="I7" s="53" t="s">
        <v>28</v>
      </c>
      <c r="J7" s="54">
        <v>2</v>
      </c>
      <c r="K7" s="19">
        <v>1.25</v>
      </c>
      <c r="L7" s="19">
        <v>1</v>
      </c>
      <c r="M7" s="19">
        <v>0.75</v>
      </c>
      <c r="N7" s="19">
        <v>0.5</v>
      </c>
      <c r="O7" s="19">
        <v>0.25</v>
      </c>
    </row>
    <row r="8" spans="1:20" ht="15">
      <c r="A8" s="46"/>
      <c r="B8" s="47"/>
      <c r="C8" s="48"/>
      <c r="D8" s="49" t="str">
        <f>IF(B8="","",'Cover Sheet'!$D$6-B8)</f>
        <v/>
      </c>
      <c r="E8" s="50" t="str">
        <f>IF(OR(A8="",D8=""),"",(F8-D8)/F8)</f>
        <v/>
      </c>
      <c r="F8" s="51" t="str">
        <f>IF(A8="","",VLOOKUP(A8,'Typical Life Expectancies'!$C$5:$D$100,2,FALSE))</f>
        <v/>
      </c>
      <c r="G8" s="49" t="str">
        <f>IF(OR(A8="",D8=""),"",IF(C8="",IF(F8*E8&lt;0,0,F8*E8),F8*(((C8-1)/4)+(1-E8))-D8))</f>
        <v/>
      </c>
      <c r="H8" s="39"/>
      <c r="I8" s="53" t="s">
        <v>29</v>
      </c>
      <c r="J8" s="54">
        <v>3</v>
      </c>
      <c r="K8" s="19">
        <v>1.5</v>
      </c>
      <c r="L8" s="19">
        <v>1.25</v>
      </c>
      <c r="M8" s="19">
        <v>1</v>
      </c>
      <c r="N8" s="19">
        <v>0.75</v>
      </c>
      <c r="O8" s="19">
        <v>0.5</v>
      </c>
      <c r="Q8" s="20"/>
    </row>
    <row r="9" spans="1:20" ht="15">
      <c r="A9" s="46"/>
      <c r="B9" s="47"/>
      <c r="C9" s="48"/>
      <c r="D9" s="49" t="str">
        <f>IF(B9="","",'Cover Sheet'!$D$6-B9)</f>
        <v/>
      </c>
      <c r="E9" s="50" t="str">
        <f>IF(OR(A9="",D9=""),"",(F9-D9)/F9)</f>
        <v/>
      </c>
      <c r="F9" s="51" t="str">
        <f>IF(A9="","",VLOOKUP(A9,'Typical Life Expectancies'!$C$5:$D$100,2,FALSE))</f>
        <v/>
      </c>
      <c r="G9" s="49" t="str">
        <f>IF(OR(A9="",D9=""),"",IF(C9="",IF(F9*E9&lt;0,0,F9*E9),F9*(((C9-1)/4)+(1-E9))-D9))</f>
        <v/>
      </c>
      <c r="H9" s="39"/>
      <c r="I9" s="53" t="s">
        <v>27</v>
      </c>
      <c r="J9" s="54">
        <v>4</v>
      </c>
      <c r="K9" s="19">
        <v>1.75</v>
      </c>
      <c r="L9" s="19">
        <v>1.5</v>
      </c>
      <c r="M9" s="19">
        <v>1.25</v>
      </c>
      <c r="N9" s="19">
        <v>1</v>
      </c>
      <c r="O9" s="19">
        <v>0.75</v>
      </c>
    </row>
    <row r="10" spans="1:20" ht="15">
      <c r="A10" s="46"/>
      <c r="B10" s="47"/>
      <c r="C10" s="48"/>
      <c r="D10" s="49" t="str">
        <f>IF(B10="","",'Cover Sheet'!$D$6-B10)</f>
        <v/>
      </c>
      <c r="E10" s="50" t="str">
        <f>IF(OR(A10="",D10=""),"",(F10-D10)/F10)</f>
        <v/>
      </c>
      <c r="F10" s="51" t="str">
        <f>IF(A10="","",VLOOKUP(A10,'Typical Life Expectancies'!$C$5:$D$100,2,FALSE))</f>
        <v/>
      </c>
      <c r="G10" s="49" t="str">
        <f>IF(OR(A10="",D10=""),"",IF(C10="",IF(F10*E10&lt;0,0,F10*E10),F10*(((C10-1)/4)+(1-E10))-D10))</f>
        <v/>
      </c>
      <c r="H10" s="39"/>
      <c r="I10" s="53" t="s">
        <v>26</v>
      </c>
      <c r="J10" s="54">
        <v>5</v>
      </c>
      <c r="K10" s="19">
        <v>2</v>
      </c>
      <c r="L10" s="19">
        <v>1.75</v>
      </c>
      <c r="M10" s="19">
        <v>1.5</v>
      </c>
      <c r="N10" s="19">
        <v>1.25</v>
      </c>
      <c r="O10" s="19">
        <v>1</v>
      </c>
    </row>
    <row r="11" spans="1:20">
      <c r="A11" s="38"/>
      <c r="B11" s="39"/>
      <c r="C11" s="39"/>
      <c r="D11" s="39"/>
      <c r="E11" s="39"/>
      <c r="F11" s="39"/>
      <c r="G11" s="39"/>
      <c r="H11" s="39"/>
      <c r="I11" s="39"/>
      <c r="J11" s="39"/>
      <c r="K11" s="39"/>
      <c r="L11" s="39"/>
      <c r="M11" s="39"/>
      <c r="N11" s="39"/>
      <c r="O11" s="40"/>
      <c r="Q11" s="20"/>
    </row>
    <row r="12" spans="1:20">
      <c r="A12" s="41"/>
      <c r="B12" s="42"/>
      <c r="C12" s="42"/>
      <c r="D12" s="42"/>
      <c r="E12" s="42"/>
      <c r="F12" s="42"/>
      <c r="G12" s="42"/>
      <c r="H12" s="42"/>
      <c r="I12" s="42"/>
      <c r="J12" s="42"/>
      <c r="K12" s="67"/>
      <c r="L12" s="67"/>
      <c r="M12" s="67"/>
      <c r="N12" s="67"/>
      <c r="O12" s="68"/>
      <c r="Q12" s="20"/>
    </row>
  </sheetData>
  <mergeCells count="13">
    <mergeCell ref="A1:O1"/>
    <mergeCell ref="K4:O4"/>
    <mergeCell ref="K12:O12"/>
    <mergeCell ref="I4:J5"/>
    <mergeCell ref="I3:O3"/>
    <mergeCell ref="G4:G5"/>
    <mergeCell ref="A3:G3"/>
    <mergeCell ref="A4:A5"/>
    <mergeCell ref="B4:B5"/>
    <mergeCell ref="F4:F5"/>
    <mergeCell ref="D4:D5"/>
    <mergeCell ref="E4:E5"/>
    <mergeCell ref="C4:C5"/>
  </mergeCells>
  <dataValidations count="1">
    <dataValidation type="decimal" allowBlank="1" showInputMessage="1" showErrorMessage="1" sqref="C6:C10" xr:uid="{7C28AC11-6ECD-469E-BBD9-25B382374086}">
      <formula1>1</formula1>
      <formula2>5</formula2>
    </dataValidation>
  </dataValidations>
  <pageMargins left="0.7" right="0.7" top="0.75" bottom="0.75" header="0.3" footer="0.3"/>
  <pageSetup scale="94" orientation="portrait" r:id="rId1"/>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EDA0F90-3C65-4C30-A3A5-818BD2045450}">
          <x14:formula1>
            <xm:f>'Typical Life Expectancies'!$C$5:$C$100</xm:f>
          </x14:formula1>
          <xm:sqref>A6:A10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6ECFE-CB8C-4AF2-A731-E20C8E5C523F}">
  <dimension ref="B1:D100"/>
  <sheetViews>
    <sheetView tabSelected="1" zoomScale="110" zoomScaleNormal="110" workbookViewId="0">
      <selection activeCell="C15" sqref="C15"/>
    </sheetView>
  </sheetViews>
  <sheetFormatPr defaultColWidth="9.140625" defaultRowHeight="14.25"/>
  <cols>
    <col min="1" max="1" width="9.140625" style="17"/>
    <col min="2" max="2" width="24.28515625" style="17" customWidth="1"/>
    <col min="3" max="3" width="35.42578125" style="17" bestFit="1" customWidth="1"/>
    <col min="4" max="4" width="21.85546875" style="37" customWidth="1"/>
    <col min="5" max="16384" width="9.140625" style="17"/>
  </cols>
  <sheetData>
    <row r="1" spans="2:4" ht="30.75" customHeight="1">
      <c r="B1" s="78" t="s">
        <v>127</v>
      </c>
      <c r="C1" s="79"/>
      <c r="D1" s="80"/>
    </row>
    <row r="2" spans="2:4">
      <c r="B2" s="38"/>
      <c r="C2" s="39"/>
      <c r="D2" s="45"/>
    </row>
    <row r="3" spans="2:4" ht="15">
      <c r="B3" s="43" t="s">
        <v>32</v>
      </c>
      <c r="C3" s="43" t="s">
        <v>0</v>
      </c>
      <c r="D3" s="43" t="s">
        <v>3</v>
      </c>
    </row>
    <row r="4" spans="2:4" ht="15">
      <c r="B4" s="75" t="s">
        <v>33</v>
      </c>
      <c r="C4" s="76"/>
      <c r="D4" s="77"/>
    </row>
    <row r="5" spans="2:4">
      <c r="B5" s="44" t="s">
        <v>33</v>
      </c>
      <c r="C5" s="44" t="s">
        <v>129</v>
      </c>
      <c r="D5" s="19">
        <v>10</v>
      </c>
    </row>
    <row r="6" spans="2:4">
      <c r="B6" s="44" t="s">
        <v>33</v>
      </c>
      <c r="C6" s="44" t="s">
        <v>37</v>
      </c>
      <c r="D6" s="19">
        <v>50</v>
      </c>
    </row>
    <row r="7" spans="2:4">
      <c r="B7" s="44" t="s">
        <v>33</v>
      </c>
      <c r="C7" s="44" t="s">
        <v>80</v>
      </c>
      <c r="D7" s="19">
        <v>25</v>
      </c>
    </row>
    <row r="8" spans="2:4">
      <c r="B8" s="44" t="s">
        <v>33</v>
      </c>
      <c r="C8" s="44" t="s">
        <v>42</v>
      </c>
      <c r="D8" s="19">
        <v>20</v>
      </c>
    </row>
    <row r="9" spans="2:4">
      <c r="B9" s="44" t="s">
        <v>33</v>
      </c>
      <c r="C9" s="44" t="s">
        <v>41</v>
      </c>
      <c r="D9" s="19">
        <v>10</v>
      </c>
    </row>
    <row r="10" spans="2:4">
      <c r="B10" s="44" t="s">
        <v>33</v>
      </c>
      <c r="C10" s="44" t="s">
        <v>79</v>
      </c>
      <c r="D10" s="19">
        <v>50</v>
      </c>
    </row>
    <row r="11" spans="2:4">
      <c r="B11" s="44" t="s">
        <v>33</v>
      </c>
      <c r="C11" s="44" t="s">
        <v>40</v>
      </c>
      <c r="D11" s="19">
        <v>70</v>
      </c>
    </row>
    <row r="12" spans="2:4">
      <c r="B12" s="44" t="s">
        <v>33</v>
      </c>
      <c r="C12" s="44" t="s">
        <v>120</v>
      </c>
      <c r="D12" s="19">
        <v>50</v>
      </c>
    </row>
    <row r="13" spans="2:4">
      <c r="B13" s="44" t="s">
        <v>33</v>
      </c>
      <c r="C13" s="44" t="s">
        <v>121</v>
      </c>
      <c r="D13" s="19">
        <v>25</v>
      </c>
    </row>
    <row r="14" spans="2:4">
      <c r="B14" s="44" t="s">
        <v>33</v>
      </c>
      <c r="C14" s="44" t="s">
        <v>122</v>
      </c>
      <c r="D14" s="19">
        <v>25</v>
      </c>
    </row>
    <row r="15" spans="2:4">
      <c r="B15" s="44" t="s">
        <v>33</v>
      </c>
      <c r="C15" s="44" t="s">
        <v>38</v>
      </c>
      <c r="D15" s="19">
        <v>20</v>
      </c>
    </row>
    <row r="16" spans="2:4">
      <c r="B16" s="44" t="s">
        <v>33</v>
      </c>
      <c r="C16" s="44" t="s">
        <v>123</v>
      </c>
      <c r="D16" s="19">
        <v>10</v>
      </c>
    </row>
    <row r="17" spans="2:4">
      <c r="B17" s="44" t="s">
        <v>33</v>
      </c>
      <c r="C17" s="44" t="s">
        <v>119</v>
      </c>
      <c r="D17" s="19">
        <v>75</v>
      </c>
    </row>
    <row r="18" spans="2:4">
      <c r="B18" s="44" t="s">
        <v>33</v>
      </c>
      <c r="C18" s="44" t="s">
        <v>39</v>
      </c>
      <c r="D18" s="19">
        <v>35</v>
      </c>
    </row>
    <row r="19" spans="2:4" ht="15">
      <c r="B19" s="75" t="s">
        <v>130</v>
      </c>
      <c r="C19" s="76"/>
      <c r="D19" s="77"/>
    </row>
    <row r="20" spans="2:4">
      <c r="B20" s="44" t="s">
        <v>49</v>
      </c>
      <c r="C20" s="44" t="s">
        <v>48</v>
      </c>
      <c r="D20" s="19">
        <v>20</v>
      </c>
    </row>
    <row r="21" spans="2:4">
      <c r="B21" s="44" t="s">
        <v>49</v>
      </c>
      <c r="C21" s="44" t="s">
        <v>46</v>
      </c>
      <c r="D21" s="19">
        <v>50</v>
      </c>
    </row>
    <row r="22" spans="2:4">
      <c r="B22" s="44" t="s">
        <v>49</v>
      </c>
      <c r="C22" s="44" t="s">
        <v>62</v>
      </c>
      <c r="D22" s="19">
        <v>75</v>
      </c>
    </row>
    <row r="23" spans="2:4">
      <c r="B23" s="44" t="s">
        <v>49</v>
      </c>
      <c r="C23" s="44" t="s">
        <v>66</v>
      </c>
      <c r="D23" s="19">
        <v>20</v>
      </c>
    </row>
    <row r="24" spans="2:4">
      <c r="B24" s="44" t="s">
        <v>49</v>
      </c>
      <c r="C24" s="44" t="s">
        <v>44</v>
      </c>
      <c r="D24" s="19">
        <v>75</v>
      </c>
    </row>
    <row r="25" spans="2:4">
      <c r="B25" s="44" t="s">
        <v>49</v>
      </c>
      <c r="C25" s="44" t="s">
        <v>43</v>
      </c>
      <c r="D25" s="19">
        <v>75</v>
      </c>
    </row>
    <row r="26" spans="2:4">
      <c r="B26" s="44" t="s">
        <v>49</v>
      </c>
      <c r="C26" s="44" t="s">
        <v>47</v>
      </c>
      <c r="D26" s="19">
        <v>50</v>
      </c>
    </row>
    <row r="27" spans="2:4">
      <c r="B27" s="44" t="s">
        <v>49</v>
      </c>
      <c r="C27" s="44" t="s">
        <v>45</v>
      </c>
      <c r="D27" s="19">
        <v>50</v>
      </c>
    </row>
    <row r="28" spans="2:4">
      <c r="B28" s="44" t="s">
        <v>49</v>
      </c>
      <c r="C28" s="44" t="s">
        <v>61</v>
      </c>
      <c r="D28" s="19">
        <v>75</v>
      </c>
    </row>
    <row r="29" spans="2:4">
      <c r="B29" s="44" t="s">
        <v>49</v>
      </c>
      <c r="C29" s="44" t="s">
        <v>52</v>
      </c>
      <c r="D29" s="19">
        <v>75</v>
      </c>
    </row>
    <row r="30" spans="2:4">
      <c r="B30" s="44" t="s">
        <v>49</v>
      </c>
      <c r="C30" s="44" t="s">
        <v>125</v>
      </c>
      <c r="D30" s="19">
        <v>25</v>
      </c>
    </row>
    <row r="31" spans="2:4">
      <c r="B31" s="44" t="s">
        <v>49</v>
      </c>
      <c r="C31" s="44" t="s">
        <v>51</v>
      </c>
      <c r="D31" s="19">
        <v>10</v>
      </c>
    </row>
    <row r="32" spans="2:4">
      <c r="B32" s="44" t="s">
        <v>49</v>
      </c>
      <c r="C32" s="44" t="s">
        <v>124</v>
      </c>
      <c r="D32" s="19">
        <v>30</v>
      </c>
    </row>
    <row r="33" spans="2:4">
      <c r="B33" s="44" t="s">
        <v>49</v>
      </c>
      <c r="C33" s="44" t="s">
        <v>64</v>
      </c>
      <c r="D33" s="19">
        <v>20</v>
      </c>
    </row>
    <row r="34" spans="2:4">
      <c r="B34" s="44" t="s">
        <v>49</v>
      </c>
      <c r="C34" s="44" t="s">
        <v>50</v>
      </c>
      <c r="D34" s="19">
        <v>50</v>
      </c>
    </row>
    <row r="35" spans="2:4">
      <c r="B35" s="44" t="s">
        <v>49</v>
      </c>
      <c r="C35" s="44" t="s">
        <v>38</v>
      </c>
      <c r="D35" s="19">
        <v>20</v>
      </c>
    </row>
    <row r="36" spans="2:4">
      <c r="B36" s="44" t="s">
        <v>49</v>
      </c>
      <c r="C36" s="44" t="s">
        <v>131</v>
      </c>
      <c r="D36" s="19">
        <v>50</v>
      </c>
    </row>
    <row r="37" spans="2:4">
      <c r="B37" s="44" t="s">
        <v>49</v>
      </c>
      <c r="C37" s="44" t="s">
        <v>132</v>
      </c>
      <c r="D37" s="19">
        <v>25</v>
      </c>
    </row>
    <row r="38" spans="2:4" ht="15">
      <c r="B38" s="75" t="s">
        <v>34</v>
      </c>
      <c r="C38" s="76"/>
      <c r="D38" s="77"/>
    </row>
    <row r="39" spans="2:4">
      <c r="B39" s="44" t="s">
        <v>34</v>
      </c>
      <c r="C39" s="44" t="s">
        <v>56</v>
      </c>
      <c r="D39" s="19">
        <v>20</v>
      </c>
    </row>
    <row r="40" spans="2:4">
      <c r="B40" s="44" t="s">
        <v>34</v>
      </c>
      <c r="C40" s="44" t="s">
        <v>108</v>
      </c>
      <c r="D40" s="19">
        <v>10</v>
      </c>
    </row>
    <row r="41" spans="2:4">
      <c r="B41" s="44" t="s">
        <v>34</v>
      </c>
      <c r="C41" s="44" t="s">
        <v>70</v>
      </c>
      <c r="D41" s="19">
        <v>50</v>
      </c>
    </row>
    <row r="42" spans="2:4">
      <c r="B42" s="44" t="s">
        <v>34</v>
      </c>
      <c r="C42" s="44" t="s">
        <v>105</v>
      </c>
      <c r="D42" s="19">
        <v>10</v>
      </c>
    </row>
    <row r="43" spans="2:4">
      <c r="B43" s="44" t="s">
        <v>34</v>
      </c>
      <c r="C43" s="44" t="s">
        <v>75</v>
      </c>
      <c r="D43" s="19">
        <v>10</v>
      </c>
    </row>
    <row r="44" spans="2:4">
      <c r="B44" s="44" t="s">
        <v>34</v>
      </c>
      <c r="C44" s="44" t="s">
        <v>57</v>
      </c>
      <c r="D44" s="19">
        <v>10</v>
      </c>
    </row>
    <row r="45" spans="2:4">
      <c r="B45" s="44" t="s">
        <v>34</v>
      </c>
      <c r="C45" s="44" t="s">
        <v>67</v>
      </c>
      <c r="D45" s="19">
        <v>10</v>
      </c>
    </row>
    <row r="46" spans="2:4">
      <c r="B46" s="44" t="s">
        <v>34</v>
      </c>
      <c r="C46" s="44" t="s">
        <v>71</v>
      </c>
      <c r="D46" s="19">
        <v>50</v>
      </c>
    </row>
    <row r="47" spans="2:4">
      <c r="B47" s="44" t="s">
        <v>34</v>
      </c>
      <c r="C47" s="44" t="s">
        <v>74</v>
      </c>
      <c r="D47" s="19">
        <v>20</v>
      </c>
    </row>
    <row r="48" spans="2:4">
      <c r="B48" s="44" t="s">
        <v>34</v>
      </c>
      <c r="C48" s="44" t="s">
        <v>58</v>
      </c>
      <c r="D48" s="19">
        <v>50</v>
      </c>
    </row>
    <row r="49" spans="2:4">
      <c r="B49" s="44" t="s">
        <v>34</v>
      </c>
      <c r="C49" s="44" t="s">
        <v>109</v>
      </c>
      <c r="D49" s="19">
        <v>10</v>
      </c>
    </row>
    <row r="50" spans="2:4">
      <c r="B50" s="44" t="s">
        <v>34</v>
      </c>
      <c r="C50" s="44" t="s">
        <v>69</v>
      </c>
      <c r="D50" s="19">
        <v>20</v>
      </c>
    </row>
    <row r="51" spans="2:4">
      <c r="B51" s="44" t="s">
        <v>34</v>
      </c>
      <c r="C51" s="44" t="s">
        <v>59</v>
      </c>
      <c r="D51" s="19">
        <v>20</v>
      </c>
    </row>
    <row r="52" spans="2:4">
      <c r="B52" s="44" t="s">
        <v>34</v>
      </c>
      <c r="C52" s="44" t="s">
        <v>65</v>
      </c>
      <c r="D52" s="19">
        <v>20</v>
      </c>
    </row>
    <row r="53" spans="2:4">
      <c r="B53" s="44" t="s">
        <v>34</v>
      </c>
      <c r="C53" s="44" t="s">
        <v>68</v>
      </c>
      <c r="D53" s="19">
        <v>20</v>
      </c>
    </row>
    <row r="54" spans="2:4" ht="15">
      <c r="B54" s="75" t="s">
        <v>35</v>
      </c>
      <c r="C54" s="76"/>
      <c r="D54" s="77"/>
    </row>
    <row r="55" spans="2:4">
      <c r="B55" s="44" t="s">
        <v>35</v>
      </c>
      <c r="C55" s="44" t="s">
        <v>63</v>
      </c>
      <c r="D55" s="19">
        <v>5</v>
      </c>
    </row>
    <row r="56" spans="2:4">
      <c r="B56" s="44" t="s">
        <v>35</v>
      </c>
      <c r="C56" s="44" t="s">
        <v>97</v>
      </c>
      <c r="D56" s="19">
        <v>50</v>
      </c>
    </row>
    <row r="57" spans="2:4">
      <c r="B57" s="44" t="s">
        <v>35</v>
      </c>
      <c r="C57" s="44" t="s">
        <v>53</v>
      </c>
      <c r="D57" s="19">
        <v>10</v>
      </c>
    </row>
    <row r="58" spans="2:4">
      <c r="B58" s="44" t="s">
        <v>35</v>
      </c>
      <c r="C58" s="44" t="s">
        <v>81</v>
      </c>
      <c r="D58" s="19">
        <v>50</v>
      </c>
    </row>
    <row r="59" spans="2:4">
      <c r="B59" s="44" t="s">
        <v>35</v>
      </c>
      <c r="C59" s="44" t="s">
        <v>54</v>
      </c>
      <c r="D59" s="19">
        <v>20</v>
      </c>
    </row>
    <row r="60" spans="2:4">
      <c r="B60" s="44" t="s">
        <v>35</v>
      </c>
      <c r="C60" s="44" t="s">
        <v>55</v>
      </c>
      <c r="D60" s="19">
        <v>20</v>
      </c>
    </row>
    <row r="61" spans="2:4">
      <c r="B61" s="44" t="s">
        <v>35</v>
      </c>
      <c r="C61" s="44" t="s">
        <v>107</v>
      </c>
      <c r="D61" s="19">
        <v>10</v>
      </c>
    </row>
    <row r="62" spans="2:4">
      <c r="B62" s="44" t="s">
        <v>35</v>
      </c>
      <c r="C62" s="44" t="s">
        <v>128</v>
      </c>
      <c r="D62" s="19">
        <v>20</v>
      </c>
    </row>
    <row r="63" spans="2:4">
      <c r="B63" s="44" t="s">
        <v>35</v>
      </c>
      <c r="C63" s="44" t="s">
        <v>106</v>
      </c>
      <c r="D63" s="19">
        <v>50</v>
      </c>
    </row>
    <row r="64" spans="2:4" ht="15">
      <c r="B64" s="75" t="s">
        <v>36</v>
      </c>
      <c r="C64" s="76"/>
      <c r="D64" s="77"/>
    </row>
    <row r="65" spans="2:4">
      <c r="B65" s="44" t="s">
        <v>36</v>
      </c>
      <c r="C65" s="44" t="s">
        <v>87</v>
      </c>
      <c r="D65" s="19">
        <v>10</v>
      </c>
    </row>
    <row r="66" spans="2:4">
      <c r="B66" s="44" t="s">
        <v>36</v>
      </c>
      <c r="C66" s="44" t="s">
        <v>82</v>
      </c>
      <c r="D66" s="19">
        <v>8</v>
      </c>
    </row>
    <row r="67" spans="2:4">
      <c r="B67" s="44" t="s">
        <v>36</v>
      </c>
      <c r="C67" s="44" t="s">
        <v>84</v>
      </c>
      <c r="D67" s="19">
        <v>15</v>
      </c>
    </row>
    <row r="68" spans="2:4">
      <c r="B68" s="44" t="s">
        <v>36</v>
      </c>
      <c r="C68" s="44" t="s">
        <v>85</v>
      </c>
      <c r="D68" s="19">
        <v>15</v>
      </c>
    </row>
    <row r="69" spans="2:4">
      <c r="B69" s="44" t="s">
        <v>36</v>
      </c>
      <c r="C69" s="44" t="s">
        <v>86</v>
      </c>
      <c r="D69" s="19">
        <v>10</v>
      </c>
    </row>
    <row r="70" spans="2:4">
      <c r="B70" s="44" t="s">
        <v>36</v>
      </c>
      <c r="C70" s="44" t="s">
        <v>83</v>
      </c>
      <c r="D70" s="19">
        <v>8</v>
      </c>
    </row>
    <row r="71" spans="2:4" ht="15">
      <c r="B71" s="75" t="s">
        <v>60</v>
      </c>
      <c r="C71" s="76"/>
      <c r="D71" s="77"/>
    </row>
    <row r="72" spans="2:4">
      <c r="B72" s="44" t="s">
        <v>60</v>
      </c>
      <c r="C72" s="44" t="s">
        <v>78</v>
      </c>
      <c r="D72" s="19">
        <v>40</v>
      </c>
    </row>
    <row r="73" spans="2:4">
      <c r="B73" s="44" t="s">
        <v>60</v>
      </c>
      <c r="C73" s="44" t="s">
        <v>95</v>
      </c>
      <c r="D73" s="19">
        <v>50</v>
      </c>
    </row>
    <row r="74" spans="2:4">
      <c r="B74" s="44" t="s">
        <v>60</v>
      </c>
      <c r="C74" s="44" t="s">
        <v>102</v>
      </c>
      <c r="D74" s="19">
        <v>40</v>
      </c>
    </row>
    <row r="75" spans="2:4">
      <c r="B75" s="44" t="s">
        <v>60</v>
      </c>
      <c r="C75" s="44" t="s">
        <v>126</v>
      </c>
      <c r="D75" s="19">
        <v>20</v>
      </c>
    </row>
    <row r="76" spans="2:4">
      <c r="B76" s="44" t="s">
        <v>60</v>
      </c>
      <c r="C76" s="44" t="s">
        <v>100</v>
      </c>
      <c r="D76" s="19">
        <v>50</v>
      </c>
    </row>
    <row r="77" spans="2:4">
      <c r="B77" s="44" t="s">
        <v>60</v>
      </c>
      <c r="C77" s="44" t="s">
        <v>54</v>
      </c>
      <c r="D77" s="19">
        <v>20</v>
      </c>
    </row>
    <row r="78" spans="2:4">
      <c r="B78" s="44" t="s">
        <v>60</v>
      </c>
      <c r="C78" s="44" t="s">
        <v>93</v>
      </c>
      <c r="D78" s="19">
        <v>50</v>
      </c>
    </row>
    <row r="79" spans="2:4">
      <c r="B79" s="44" t="s">
        <v>60</v>
      </c>
      <c r="C79" s="44" t="s">
        <v>90</v>
      </c>
      <c r="D79" s="19">
        <v>40</v>
      </c>
    </row>
    <row r="80" spans="2:4">
      <c r="B80" s="44" t="s">
        <v>60</v>
      </c>
      <c r="C80" s="44" t="s">
        <v>77</v>
      </c>
      <c r="D80" s="19">
        <v>40</v>
      </c>
    </row>
    <row r="81" spans="2:4">
      <c r="B81" s="44" t="s">
        <v>60</v>
      </c>
      <c r="C81" s="44" t="s">
        <v>72</v>
      </c>
      <c r="D81" s="19">
        <v>5</v>
      </c>
    </row>
    <row r="82" spans="2:4">
      <c r="B82" s="44" t="s">
        <v>60</v>
      </c>
      <c r="C82" s="44" t="s">
        <v>98</v>
      </c>
      <c r="D82" s="19">
        <v>50</v>
      </c>
    </row>
    <row r="83" spans="2:4">
      <c r="B83" s="44" t="s">
        <v>60</v>
      </c>
      <c r="C83" s="44" t="s">
        <v>99</v>
      </c>
      <c r="D83" s="19">
        <v>50</v>
      </c>
    </row>
    <row r="84" spans="2:4">
      <c r="B84" s="44" t="s">
        <v>60</v>
      </c>
      <c r="C84" s="44" t="s">
        <v>88</v>
      </c>
      <c r="D84" s="19">
        <v>50</v>
      </c>
    </row>
    <row r="85" spans="2:4">
      <c r="B85" s="44" t="s">
        <v>60</v>
      </c>
      <c r="C85" s="44" t="s">
        <v>103</v>
      </c>
      <c r="D85" s="19">
        <v>80</v>
      </c>
    </row>
    <row r="86" spans="2:4">
      <c r="B86" s="44" t="s">
        <v>60</v>
      </c>
      <c r="C86" s="44" t="s">
        <v>76</v>
      </c>
      <c r="D86" s="19">
        <v>10</v>
      </c>
    </row>
    <row r="87" spans="2:4">
      <c r="B87" s="44" t="s">
        <v>60</v>
      </c>
      <c r="C87" s="44" t="s">
        <v>96</v>
      </c>
      <c r="D87" s="19">
        <v>50</v>
      </c>
    </row>
    <row r="88" spans="2:4">
      <c r="B88" s="44" t="s">
        <v>60</v>
      </c>
      <c r="C88" s="44" t="s">
        <v>94</v>
      </c>
      <c r="D88" s="19">
        <v>50</v>
      </c>
    </row>
    <row r="89" spans="2:4">
      <c r="B89" s="44" t="s">
        <v>60</v>
      </c>
      <c r="C89" s="44" t="s">
        <v>104</v>
      </c>
      <c r="D89" s="19">
        <v>10</v>
      </c>
    </row>
    <row r="90" spans="2:4">
      <c r="B90" s="44" t="s">
        <v>60</v>
      </c>
      <c r="C90" s="44" t="s">
        <v>73</v>
      </c>
      <c r="D90" s="19">
        <v>20</v>
      </c>
    </row>
    <row r="91" spans="2:4">
      <c r="B91" s="44" t="s">
        <v>60</v>
      </c>
      <c r="C91" s="44" t="s">
        <v>92</v>
      </c>
      <c r="D91" s="19">
        <v>50</v>
      </c>
    </row>
    <row r="92" spans="2:4">
      <c r="B92" s="44" t="s">
        <v>60</v>
      </c>
      <c r="C92" s="44" t="s">
        <v>91</v>
      </c>
      <c r="D92" s="19">
        <v>20</v>
      </c>
    </row>
    <row r="93" spans="2:4">
      <c r="B93" s="44" t="s">
        <v>60</v>
      </c>
      <c r="C93" s="44" t="s">
        <v>101</v>
      </c>
      <c r="D93" s="19">
        <v>20</v>
      </c>
    </row>
    <row r="94" spans="2:4">
      <c r="B94" s="44" t="s">
        <v>60</v>
      </c>
      <c r="C94" s="44" t="s">
        <v>89</v>
      </c>
      <c r="D94" s="19">
        <v>40</v>
      </c>
    </row>
    <row r="95" spans="2:4" ht="15">
      <c r="B95" s="75" t="s">
        <v>110</v>
      </c>
      <c r="C95" s="76"/>
      <c r="D95" s="77"/>
    </row>
    <row r="96" spans="2:4">
      <c r="B96" s="44" t="s">
        <v>110</v>
      </c>
      <c r="C96" s="44" t="s">
        <v>112</v>
      </c>
      <c r="D96" s="19">
        <v>10</v>
      </c>
    </row>
    <row r="97" spans="2:4">
      <c r="B97" s="44" t="s">
        <v>110</v>
      </c>
      <c r="C97" s="44" t="s">
        <v>115</v>
      </c>
      <c r="D97" s="19">
        <v>40</v>
      </c>
    </row>
    <row r="98" spans="2:4">
      <c r="B98" s="44" t="s">
        <v>110</v>
      </c>
      <c r="C98" s="44" t="s">
        <v>111</v>
      </c>
      <c r="D98" s="19">
        <v>20</v>
      </c>
    </row>
    <row r="99" spans="2:4">
      <c r="B99" s="44" t="s">
        <v>110</v>
      </c>
      <c r="C99" s="44" t="s">
        <v>114</v>
      </c>
      <c r="D99" s="19">
        <v>20</v>
      </c>
    </row>
    <row r="100" spans="2:4">
      <c r="B100" s="44" t="s">
        <v>110</v>
      </c>
      <c r="C100" s="44" t="s">
        <v>113</v>
      </c>
      <c r="D100" s="19">
        <v>50</v>
      </c>
    </row>
  </sheetData>
  <sortState xmlns:xlrd2="http://schemas.microsoft.com/office/spreadsheetml/2017/richdata2" ref="C72:D94">
    <sortCondition ref="C72"/>
  </sortState>
  <mergeCells count="8">
    <mergeCell ref="B64:D64"/>
    <mergeCell ref="B71:D71"/>
    <mergeCell ref="B95:D95"/>
    <mergeCell ref="B1:D1"/>
    <mergeCell ref="B4:D4"/>
    <mergeCell ref="B19:D19"/>
    <mergeCell ref="B38:D38"/>
    <mergeCell ref="B54:D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Remaining Life</vt:lpstr>
      <vt:lpstr>Typical Life Expectancies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Jeffery</dc:creator>
  <cp:lastModifiedBy>Kimberley Brown</cp:lastModifiedBy>
  <dcterms:created xsi:type="dcterms:W3CDTF">2020-04-04T19:10:56Z</dcterms:created>
  <dcterms:modified xsi:type="dcterms:W3CDTF">2021-01-04T23:31:20Z</dcterms:modified>
</cp:coreProperties>
</file>